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<sst xmlns="http://schemas.openxmlformats.org/spreadsheetml/2006/main" count="75" uniqueCount="67">
  <si>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</si>
  <si>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</si>
  <si>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</si>
  <si>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</si>
  <si>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</si>
  <si>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</si>
  <si>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</si>
  <si>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</si>
  <si>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</si>
  <si>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Orbocea Daniel-Victor</t>
  </si>
  <si>
    <t>C1</t>
  </si>
  <si>
    <t>C2</t>
  </si>
  <si>
    <t>C3</t>
  </si>
  <si>
    <t>C4</t>
  </si>
  <si>
    <t>C5</t>
  </si>
  <si>
    <t>C6</t>
  </si>
  <si>
    <t>C8</t>
  </si>
  <si>
    <t>TOTAL</t>
  </si>
  <si>
    <t>X</t>
  </si>
  <si>
    <t>Centrul de permanenta CUMPANA</t>
  </si>
  <si>
    <t>Medic coordonator DR.ORBOCEA DANIEL VICTOR</t>
  </si>
  <si>
    <t>Localitatea CUMPANA</t>
  </si>
  <si>
    <t>Dobre Cristian</t>
  </si>
  <si>
    <t>Nr. zile garda</t>
  </si>
  <si>
    <t>Raspundem de realitatea si exactitatea datelor,</t>
  </si>
  <si>
    <t>Nota:</t>
  </si>
  <si>
    <t>Medic coordonator,</t>
  </si>
  <si>
    <t>DR.ORBOCEA DANIEL VICTOR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</si>
  <si>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</si>
  <si>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M</t>
  </si>
  <si>
    <t>A</t>
  </si>
  <si>
    <t>Numele si prenumele medicului de familie</t>
  </si>
  <si>
    <t>Numele si prenumele asistentului</t>
  </si>
  <si>
    <t>Contravaloarea orelor de garda</t>
  </si>
  <si>
    <t>***) 50% din tariful orar pentru cheltuieli administrative</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</si>
  <si>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</si>
  <si>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</si>
  <si>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</si>
  <si>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</si>
  <si>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</si>
  <si>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</si>
  <si>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</si>
  <si>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</si>
  <si>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Abdulazis Turan</t>
  </si>
  <si>
    <t>Adanie Ionel</t>
  </si>
  <si>
    <t>Martinez-Bajan Corina Ely</t>
  </si>
  <si>
    <t>Bucurenciu Elena</t>
  </si>
  <si>
    <t>Petre Maria</t>
  </si>
  <si>
    <t>16,66% din tariful orar pentru cheltuieli cu trusa de urgenta</t>
  </si>
  <si>
    <t>C12</t>
  </si>
  <si>
    <t>****) Coloana C12 se aduna la venitul cabinetului numai daca activitatea de garda se deruleaza in spatiul pus la dispozitie de consiliul local..</t>
  </si>
  <si>
    <t>x</t>
  </si>
  <si>
    <t>Sogorascu-Andrei Maria-Claudia</t>
  </si>
  <si>
    <t>Intocmit,</t>
  </si>
  <si>
    <t>DR. MIREL CRISTESCU</t>
  </si>
  <si>
    <t>C13=C9+C10+C12</t>
  </si>
  <si>
    <t>Mutu Bogdan Dumitru</t>
  </si>
  <si>
    <t>Stoica Niculina</t>
  </si>
  <si>
    <t>Ghimpau-Siloci Simona</t>
  </si>
  <si>
    <t>Miu Adela</t>
  </si>
  <si>
    <t>Luna NOIEMBRIE 2014</t>
  </si>
  <si>
    <t>4,11,13,18,25,28</t>
  </si>
  <si>
    <t>1,2,2,8,9,15,15,22,23,29,30</t>
  </si>
  <si>
    <t>3,5,12,16,19,30</t>
  </si>
  <si>
    <t>6,10,17,24,27</t>
  </si>
  <si>
    <t>8,21,23,29</t>
  </si>
  <si>
    <t>1,7,9,14,16,20,22,26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</si>
</sst>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8">
    <font>
      <sz val="10"/>
      <name val="Arial"/>
      <family val="0"/>
    </font>
    <font>
      <sz val="8"/>
      <name val="Arial"/>
      <family val="0"/>
    </font>
    <font>
      <b/>
      <sz val="10"/>
      <name val="Arial"/>
      <family val="2"/>
    </font>
    <font>
      <sz val="7"/>
      <name val="Arial"/>
      <family val="0"/>
    </font>
    <font>
      <u val="single"/>
      <sz val="10"/>
      <color indexed="12"/>
      <name val="Arial"/>
      <family val="0"/>
    </font>
    <font>
      <u val="single"/>
      <sz val="10"/>
      <color indexed="36"/>
      <name val="Arial"/>
      <family val="0"/>
    </font>
    <font>
      <sz val="10"/>
      <color indexed="9"/>
      <name val="Arial"/>
      <family val="0"/>
    </font>
    <font>
      <sz val="12"/>
      <name val="Arial"/>
      <family val="0"/>
    </font>
    <font>
      <b/>
      <sz val="12"/>
      <name val="Arial"/>
      <family val="2"/>
    </font>
    <font>
      <sz val="8"/>
      <color indexed="10"/>
      <name val="Arial"/>
      <family val="0"/>
    </font>
    <font>
      <sz val="10"/>
      <color indexed="10"/>
      <name val="Arial"/>
      <family val="0"/>
    </font>
    <font>
      <b/>
      <sz val="10"/>
      <color indexed="10"/>
      <name val="Arial"/>
      <family val="0"/>
    </font>
    <font>
      <b/>
      <sz val="8"/>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6" fillId="0" borderId="0" xfId="0" applyNumberFormat="1" applyFon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0" fontId="0" fillId="0" borderId="12" xfId="0" applyBorder="1" applyAlignment="1">
      <alignment/>
    </xf>
    <xf numFmtId="0" fontId="0" fillId="0" borderId="12" xfId="0" applyBorder="1" applyAlignment="1">
      <alignment horizontal="center"/>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2"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4" fontId="10" fillId="0" borderId="11" xfId="0" applyNumberFormat="1" applyFont="1" applyBorder="1" applyAlignment="1">
      <alignment/>
    </xf>
    <xf numFmtId="4" fontId="10" fillId="0" borderId="10" xfId="0" applyNumberFormat="1" applyFont="1" applyBorder="1" applyAlignment="1">
      <alignment/>
    </xf>
    <xf numFmtId="4" fontId="10" fillId="0" borderId="12" xfId="0" applyNumberFormat="1" applyFont="1" applyBorder="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0" fillId="0" borderId="18" xfId="0" applyNumberFormat="1" applyFont="1" applyBorder="1" applyAlignment="1">
      <alignment horizontal="center"/>
    </xf>
    <xf numFmtId="4" fontId="11" fillId="0" borderId="18" xfId="0" applyNumberFormat="1" applyFont="1" applyBorder="1" applyAlignment="1">
      <alignment/>
    </xf>
    <xf numFmtId="0" fontId="0" fillId="0" borderId="0" xfId="0" applyFont="1" applyAlignment="1">
      <alignment/>
    </xf>
    <xf numFmtId="0" fontId="0" fillId="0" borderId="19" xfId="0" applyBorder="1" applyAlignment="1">
      <alignment horizontal="center" vertical="center" wrapText="1"/>
    </xf>
    <xf numFmtId="0" fontId="12" fillId="0" borderId="20" xfId="0" applyFont="1" applyBorder="1" applyAlignment="1">
      <alignment horizontal="center" vertical="center"/>
    </xf>
    <xf numFmtId="0" fontId="0" fillId="0" borderId="21" xfId="0" applyBorder="1" applyAlignment="1">
      <alignment horizontal="center" vertical="center" wrapText="1"/>
    </xf>
    <xf numFmtId="4" fontId="0" fillId="0" borderId="21"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7"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2" fillId="0" borderId="30" xfId="0" applyFont="1" applyBorder="1" applyAlignment="1">
      <alignment horizontal="center" vertical="center"/>
    </xf>
    <xf numFmtId="0" fontId="12" fillId="0" borderId="26" xfId="0" applyFont="1" applyBorder="1" applyAlignment="1">
      <alignment horizontal="center" vertical="center"/>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7109375" style="0" customWidth="1"/>
    <col min="3" max="4" width="28.7109375" style="0" customWidth="1"/>
    <col min="5" max="7" width="5.7109375" style="0" customWidth="1"/>
    <col min="8" max="9" width="7.7109375" style="0" customWidth="1"/>
    <col min="10" max="11" width="10.7109375" style="0" customWidth="1"/>
    <col min="12" max="13" width="7.7109375" style="0" customWidth="1"/>
    <col min="14" max="14" width="10.7109375" style="0" customWidth="1"/>
    <col min="15" max="15" width="20.7109375" style="0" customWidth="1"/>
  </cols>
  <sheetData>
    <row r="1" spans="1:15" ht="15">
      <c r="A1" s="26" t="s">
        <v>5</v>
      </c>
      <c r="B1" s="26"/>
      <c r="C1" s="26"/>
      <c r="K1" s="26" t="s">
        <v>19</v>
      </c>
      <c r="L1" s="26"/>
      <c r="M1" s="26"/>
      <c r="N1" s="26"/>
      <c r="O1" s="26"/>
    </row>
    <row r="2" spans="11:15" ht="15">
      <c r="K2" s="26" t="s">
        <v>20</v>
      </c>
      <c r="L2" s="26"/>
      <c r="M2" s="26"/>
      <c r="N2" s="26"/>
      <c r="O2" s="26"/>
    </row>
    <row r="3" spans="11:15" ht="15">
      <c r="K3" s="26" t="s">
        <v>21</v>
      </c>
      <c r="L3" s="26"/>
      <c r="M3" s="26"/>
      <c r="N3" s="26"/>
      <c r="O3" s="26"/>
    </row>
    <row r="4" spans="11:15" ht="15">
      <c r="K4" s="26" t="s">
        <v>6</v>
      </c>
      <c r="L4" s="26"/>
      <c r="M4" s="26"/>
      <c r="N4" s="26"/>
      <c r="O4" s="26"/>
    </row>
    <row r="5" spans="1:15" ht="15.75">
      <c r="A5" s="56" t="s">
        <v>7</v>
      </c>
      <c r="B5" s="56"/>
      <c r="C5" s="56"/>
      <c r="D5" s="56"/>
      <c r="E5" s="56"/>
      <c r="F5" s="56"/>
      <c r="G5" s="56"/>
      <c r="H5" s="56"/>
      <c r="I5" s="56"/>
      <c r="J5" s="56"/>
      <c r="K5" s="56"/>
      <c r="L5" s="56"/>
      <c r="M5" s="56"/>
      <c r="N5" s="56"/>
      <c r="O5" s="56"/>
    </row>
    <row r="6" spans="1:15" ht="15">
      <c r="A6" s="57" t="s">
        <v>8</v>
      </c>
      <c r="B6" s="57"/>
      <c r="C6" s="57"/>
      <c r="D6" s="57"/>
      <c r="E6" s="57"/>
      <c r="F6" s="57"/>
      <c r="G6" s="57"/>
      <c r="H6" s="57"/>
      <c r="I6" s="57"/>
      <c r="J6" s="57"/>
      <c r="K6" s="57"/>
      <c r="L6" s="57"/>
      <c r="M6" s="57"/>
      <c r="N6" s="57"/>
      <c r="O6" s="57"/>
    </row>
    <row r="7" ht="15.75">
      <c r="B7" s="27" t="s">
        <v>60</v>
      </c>
    </row>
    <row r="8" ht="13.5" thickBot="1"/>
    <row r="9" spans="1:15" ht="68.25" thickBot="1">
      <c r="A9" s="21" t="s">
        <v>0</v>
      </c>
      <c r="B9" s="21" t="s">
        <v>31</v>
      </c>
      <c r="C9" s="21" t="s">
        <v>32</v>
      </c>
      <c r="D9" s="21" t="s">
        <v>1</v>
      </c>
      <c r="E9" s="21" t="s">
        <v>23</v>
      </c>
      <c r="F9" s="60" t="s">
        <v>2</v>
      </c>
      <c r="G9" s="61"/>
      <c r="H9" s="60" t="s">
        <v>3</v>
      </c>
      <c r="I9" s="61"/>
      <c r="J9" s="62" t="s">
        <v>33</v>
      </c>
      <c r="K9" s="63"/>
      <c r="L9" s="62" t="s">
        <v>34</v>
      </c>
      <c r="M9" s="63"/>
      <c r="N9" s="31" t="s">
        <v>48</v>
      </c>
      <c r="O9" s="21" t="s">
        <v>4</v>
      </c>
    </row>
    <row r="10" spans="1:15" ht="12.75">
      <c r="A10" s="46"/>
      <c r="B10" s="23"/>
      <c r="C10" s="22"/>
      <c r="D10" s="22"/>
      <c r="E10" s="22"/>
      <c r="F10" s="22" t="s">
        <v>29</v>
      </c>
      <c r="G10" s="24" t="s">
        <v>30</v>
      </c>
      <c r="H10" s="22" t="s">
        <v>29</v>
      </c>
      <c r="I10" s="24" t="s">
        <v>30</v>
      </c>
      <c r="J10" s="22" t="s">
        <v>29</v>
      </c>
      <c r="K10" s="24" t="s">
        <v>30</v>
      </c>
      <c r="L10" s="25"/>
      <c r="M10" s="25"/>
      <c r="N10" s="32"/>
      <c r="O10" s="48"/>
    </row>
    <row r="11" spans="1:15" ht="24" customHeight="1" thickBot="1">
      <c r="A11" s="47" t="s">
        <v>10</v>
      </c>
      <c r="B11" s="52" t="s">
        <v>11</v>
      </c>
      <c r="C11" s="53" t="s">
        <v>12</v>
      </c>
      <c r="D11" s="53" t="s">
        <v>13</v>
      </c>
      <c r="E11" s="53"/>
      <c r="F11" s="53" t="s">
        <v>14</v>
      </c>
      <c r="G11" s="53" t="s">
        <v>15</v>
      </c>
      <c r="H11" s="53" t="s">
        <v>35</v>
      </c>
      <c r="I11" s="53" t="s">
        <v>16</v>
      </c>
      <c r="J11" s="53" t="s">
        <v>36</v>
      </c>
      <c r="K11" s="53" t="s">
        <v>37</v>
      </c>
      <c r="L11" s="64" t="s">
        <v>38</v>
      </c>
      <c r="M11" s="65"/>
      <c r="N11" s="54" t="s">
        <v>49</v>
      </c>
      <c r="O11" s="55" t="s">
        <v>55</v>
      </c>
    </row>
    <row r="12" spans="1:15" ht="15" customHeight="1">
      <c r="A12" s="28">
        <v>1</v>
      </c>
      <c r="B12" s="11" t="s">
        <v>9</v>
      </c>
      <c r="C12" s="12" t="s">
        <v>59</v>
      </c>
      <c r="D12" s="13" t="s">
        <v>61</v>
      </c>
      <c r="E12" s="14">
        <v>6</v>
      </c>
      <c r="F12" s="14">
        <f aca="true" t="shared" si="0" ref="F12:F17">E12*12</f>
        <v>72</v>
      </c>
      <c r="G12" s="14">
        <f aca="true" t="shared" si="1" ref="G12:G17">E12*12</f>
        <v>72</v>
      </c>
      <c r="H12" s="15">
        <v>14.72</v>
      </c>
      <c r="I12" s="15">
        <v>8</v>
      </c>
      <c r="J12" s="15">
        <f aca="true" t="shared" si="2" ref="J12:K17">ROUNDUP(F12*H12,2)</f>
        <v>1059.84</v>
      </c>
      <c r="K12" s="15">
        <f t="shared" si="2"/>
        <v>576</v>
      </c>
      <c r="L12" s="15">
        <v>6.4</v>
      </c>
      <c r="M12" s="15">
        <v>0</v>
      </c>
      <c r="N12" s="33">
        <f aca="true" t="shared" si="3" ref="N12:N17">2.1*F12</f>
        <v>151.20000000000002</v>
      </c>
      <c r="O12" s="49">
        <f aca="true" t="shared" si="4" ref="O12:O17">J12+K12+N12</f>
        <v>1787.04</v>
      </c>
    </row>
    <row r="13" spans="1:15" ht="15" customHeight="1">
      <c r="A13" s="29">
        <v>2</v>
      </c>
      <c r="B13" s="1" t="s">
        <v>45</v>
      </c>
      <c r="C13" s="2" t="s">
        <v>46</v>
      </c>
      <c r="D13" s="4" t="s">
        <v>66</v>
      </c>
      <c r="E13" s="6">
        <v>8</v>
      </c>
      <c r="F13" s="6">
        <f t="shared" si="0"/>
        <v>96</v>
      </c>
      <c r="G13" s="6">
        <f t="shared" si="1"/>
        <v>96</v>
      </c>
      <c r="H13" s="3">
        <v>12.8</v>
      </c>
      <c r="I13" s="3">
        <v>8</v>
      </c>
      <c r="J13" s="3">
        <f t="shared" si="2"/>
        <v>1228.8</v>
      </c>
      <c r="K13" s="3">
        <f t="shared" si="2"/>
        <v>768</v>
      </c>
      <c r="L13" s="3">
        <v>6.4</v>
      </c>
      <c r="M13" s="3">
        <v>0</v>
      </c>
      <c r="N13" s="34">
        <f t="shared" si="3"/>
        <v>201.60000000000002</v>
      </c>
      <c r="O13" s="50">
        <f t="shared" si="4"/>
        <v>2198.4</v>
      </c>
    </row>
    <row r="14" spans="1:15" ht="15" customHeight="1">
      <c r="A14" s="29">
        <v>3</v>
      </c>
      <c r="B14" s="1" t="s">
        <v>58</v>
      </c>
      <c r="C14" s="2" t="s">
        <v>57</v>
      </c>
      <c r="D14" s="4" t="s">
        <v>65</v>
      </c>
      <c r="E14" s="6">
        <v>4</v>
      </c>
      <c r="F14" s="6">
        <f t="shared" si="0"/>
        <v>48</v>
      </c>
      <c r="G14" s="6">
        <f t="shared" si="1"/>
        <v>48</v>
      </c>
      <c r="H14" s="3">
        <v>12.8</v>
      </c>
      <c r="I14" s="3">
        <v>8</v>
      </c>
      <c r="J14" s="3">
        <f t="shared" si="2"/>
        <v>614.4</v>
      </c>
      <c r="K14" s="3">
        <f t="shared" si="2"/>
        <v>384</v>
      </c>
      <c r="L14" s="3">
        <v>6.4</v>
      </c>
      <c r="M14" s="3">
        <v>0</v>
      </c>
      <c r="N14" s="34">
        <f t="shared" si="3"/>
        <v>100.80000000000001</v>
      </c>
      <c r="O14" s="50">
        <f t="shared" si="4"/>
        <v>1099.2</v>
      </c>
    </row>
    <row r="15" spans="1:15" ht="15" customHeight="1">
      <c r="A15" s="29">
        <v>4</v>
      </c>
      <c r="B15" s="1" t="s">
        <v>22</v>
      </c>
      <c r="C15" s="2" t="s">
        <v>44</v>
      </c>
      <c r="D15" s="4" t="s">
        <v>62</v>
      </c>
      <c r="E15" s="6">
        <v>11</v>
      </c>
      <c r="F15" s="6">
        <f t="shared" si="0"/>
        <v>132</v>
      </c>
      <c r="G15" s="6">
        <f t="shared" si="1"/>
        <v>132</v>
      </c>
      <c r="H15" s="3">
        <v>12.8</v>
      </c>
      <c r="I15" s="3">
        <v>8</v>
      </c>
      <c r="J15" s="3">
        <f t="shared" si="2"/>
        <v>1689.6</v>
      </c>
      <c r="K15" s="3">
        <f t="shared" si="2"/>
        <v>1056</v>
      </c>
      <c r="L15" s="3">
        <v>6.4</v>
      </c>
      <c r="M15" s="3">
        <v>0</v>
      </c>
      <c r="N15" s="34">
        <f t="shared" si="3"/>
        <v>277.2</v>
      </c>
      <c r="O15" s="50">
        <f t="shared" si="4"/>
        <v>3022.7999999999997</v>
      </c>
    </row>
    <row r="16" spans="1:15" ht="15" customHeight="1">
      <c r="A16" s="29">
        <v>5</v>
      </c>
      <c r="B16" s="1" t="s">
        <v>43</v>
      </c>
      <c r="C16" s="2" t="s">
        <v>47</v>
      </c>
      <c r="D16" s="4" t="s">
        <v>64</v>
      </c>
      <c r="E16" s="6">
        <v>5</v>
      </c>
      <c r="F16" s="6">
        <f t="shared" si="0"/>
        <v>60</v>
      </c>
      <c r="G16" s="6">
        <f t="shared" si="1"/>
        <v>60</v>
      </c>
      <c r="H16" s="3">
        <v>12.8</v>
      </c>
      <c r="I16" s="3">
        <v>8</v>
      </c>
      <c r="J16" s="3">
        <f t="shared" si="2"/>
        <v>768</v>
      </c>
      <c r="K16" s="3">
        <f t="shared" si="2"/>
        <v>480</v>
      </c>
      <c r="L16" s="3">
        <v>6.4</v>
      </c>
      <c r="M16" s="3">
        <v>0</v>
      </c>
      <c r="N16" s="34">
        <f t="shared" si="3"/>
        <v>126</v>
      </c>
      <c r="O16" s="50">
        <f t="shared" si="4"/>
        <v>1374</v>
      </c>
    </row>
    <row r="17" spans="1:15" ht="15" customHeight="1" thickBot="1">
      <c r="A17" s="30">
        <v>6</v>
      </c>
      <c r="B17" s="16" t="s">
        <v>56</v>
      </c>
      <c r="C17" s="17" t="s">
        <v>52</v>
      </c>
      <c r="D17" s="18" t="s">
        <v>63</v>
      </c>
      <c r="E17" s="19">
        <v>6</v>
      </c>
      <c r="F17" s="19">
        <f t="shared" si="0"/>
        <v>72</v>
      </c>
      <c r="G17" s="19">
        <f t="shared" si="1"/>
        <v>72</v>
      </c>
      <c r="H17" s="20">
        <v>12.8</v>
      </c>
      <c r="I17" s="20">
        <v>8</v>
      </c>
      <c r="J17" s="20">
        <f t="shared" si="2"/>
        <v>921.6</v>
      </c>
      <c r="K17" s="20">
        <f t="shared" si="2"/>
        <v>576</v>
      </c>
      <c r="L17" s="20">
        <v>6.4</v>
      </c>
      <c r="M17" s="20">
        <v>0</v>
      </c>
      <c r="N17" s="35">
        <f t="shared" si="3"/>
        <v>151.20000000000002</v>
      </c>
      <c r="O17" s="51">
        <f t="shared" si="4"/>
        <v>1648.8</v>
      </c>
    </row>
    <row r="18" spans="1:15" ht="15" customHeight="1" thickBot="1">
      <c r="A18" s="36"/>
      <c r="B18" s="37" t="s">
        <v>17</v>
      </c>
      <c r="C18" s="38" t="s">
        <v>18</v>
      </c>
      <c r="D18" s="39" t="s">
        <v>18</v>
      </c>
      <c r="E18" s="40">
        <f>SUM(E12:E17)</f>
        <v>40</v>
      </c>
      <c r="F18" s="40">
        <f>SUM(F12:F17)</f>
        <v>480</v>
      </c>
      <c r="G18" s="40">
        <f>SUM(G12:G17)</f>
        <v>480</v>
      </c>
      <c r="H18" s="38" t="s">
        <v>18</v>
      </c>
      <c r="I18" s="38" t="s">
        <v>18</v>
      </c>
      <c r="J18" s="41">
        <f>SUM(J12:J17)</f>
        <v>6282.24</v>
      </c>
      <c r="K18" s="41">
        <f>SUM(K12:K17)</f>
        <v>3840</v>
      </c>
      <c r="L18" s="42" t="s">
        <v>18</v>
      </c>
      <c r="M18" s="43" t="s">
        <v>51</v>
      </c>
      <c r="N18" s="44">
        <f>SUM(N12:N17)</f>
        <v>1008.0000000000001</v>
      </c>
      <c r="O18" s="41">
        <f>SUM(O12:O17)</f>
        <v>11130.24</v>
      </c>
    </row>
    <row r="19" ht="12.75">
      <c r="O19" s="8">
        <f>SUM(O12:O18)</f>
        <v>22260.48</v>
      </c>
    </row>
    <row r="20" spans="2:14" ht="12.75">
      <c r="B20" s="5" t="s">
        <v>39</v>
      </c>
      <c r="C20" s="5"/>
      <c r="D20" s="5"/>
      <c r="E20" s="5"/>
      <c r="F20" s="5"/>
      <c r="G20" s="5"/>
      <c r="H20" s="5"/>
      <c r="I20" s="5"/>
      <c r="J20" s="5"/>
      <c r="K20" s="5"/>
      <c r="L20" s="5"/>
      <c r="M20" s="5"/>
      <c r="N20" s="5"/>
    </row>
    <row r="21" spans="2:14" ht="12.75">
      <c r="B21" s="5" t="s">
        <v>40</v>
      </c>
      <c r="C21" s="5"/>
      <c r="D21" s="5"/>
      <c r="E21" s="5"/>
      <c r="F21" s="5"/>
      <c r="G21" s="5"/>
      <c r="H21" s="5"/>
      <c r="I21" s="5"/>
      <c r="J21" s="5"/>
      <c r="K21" s="5"/>
      <c r="L21" s="5"/>
      <c r="M21" s="5"/>
      <c r="N21" s="5"/>
    </row>
    <row r="22" spans="2:14" ht="38.25" customHeight="1">
      <c r="B22" s="58" t="s">
        <v>41</v>
      </c>
      <c r="C22" s="66"/>
      <c r="D22" s="66"/>
      <c r="E22" s="66"/>
      <c r="F22" s="66"/>
      <c r="G22" s="66"/>
      <c r="H22" s="66"/>
      <c r="I22" s="66"/>
      <c r="J22" s="66"/>
      <c r="K22" s="66"/>
      <c r="L22" s="66"/>
      <c r="M22" s="66"/>
      <c r="N22" s="10"/>
    </row>
    <row r="23" spans="2:14" ht="23.25" customHeight="1">
      <c r="B23" s="58" t="s">
        <v>42</v>
      </c>
      <c r="C23" s="58"/>
      <c r="D23" s="58"/>
      <c r="E23" s="58"/>
      <c r="F23" s="58"/>
      <c r="G23" s="58"/>
      <c r="H23" s="58"/>
      <c r="I23" s="58"/>
      <c r="J23" s="58"/>
      <c r="K23" s="58"/>
      <c r="L23" s="58"/>
      <c r="M23" s="7"/>
      <c r="N23" s="7"/>
    </row>
    <row r="24" spans="2:14" ht="12.75" customHeight="1">
      <c r="B24" s="58" t="s">
        <v>50</v>
      </c>
      <c r="C24" s="58"/>
      <c r="D24" s="58"/>
      <c r="E24" s="58"/>
      <c r="F24" s="58"/>
      <c r="G24" s="58"/>
      <c r="H24" s="58"/>
      <c r="I24" s="58"/>
      <c r="J24" s="58"/>
      <c r="K24" s="58"/>
      <c r="L24" s="58"/>
      <c r="M24" s="7"/>
      <c r="N24" s="7"/>
    </row>
    <row r="25" ht="12.75">
      <c r="B25" s="5"/>
    </row>
    <row r="26" spans="9:15" ht="12.75">
      <c r="I26" s="45" t="s">
        <v>24</v>
      </c>
      <c r="J26" s="45"/>
      <c r="K26" s="45"/>
      <c r="L26" s="45"/>
      <c r="M26" s="45"/>
      <c r="N26" s="45"/>
      <c r="O26" s="45"/>
    </row>
    <row r="27" spans="9:15" ht="12.75">
      <c r="I27" s="45" t="s">
        <v>26</v>
      </c>
      <c r="J27" s="45"/>
      <c r="K27" s="45"/>
      <c r="L27" s="45"/>
      <c r="M27" s="45"/>
      <c r="N27" s="45" t="s">
        <v>53</v>
      </c>
      <c r="O27" s="45"/>
    </row>
    <row r="28" spans="9:15" ht="12.75">
      <c r="I28" s="45" t="s">
        <v>27</v>
      </c>
      <c r="J28" s="45"/>
      <c r="K28" s="45"/>
      <c r="L28" s="45"/>
      <c r="M28" s="45"/>
      <c r="N28" s="45" t="s">
        <v>54</v>
      </c>
      <c r="O28" s="45"/>
    </row>
    <row r="30" ht="12.75">
      <c r="B30" s="5" t="s">
        <v>25</v>
      </c>
    </row>
    <row r="31" spans="2:14" ht="35.25" customHeight="1">
      <c r="B31" s="58" t="s">
        <v>28</v>
      </c>
      <c r="C31" s="59"/>
      <c r="D31" s="59"/>
      <c r="E31" s="59"/>
      <c r="F31" s="59"/>
      <c r="G31" s="59"/>
      <c r="H31" s="59"/>
      <c r="I31" s="59"/>
      <c r="J31" s="59"/>
      <c r="K31" s="59"/>
      <c r="L31" s="59"/>
      <c r="M31" s="59"/>
      <c r="N31" s="9"/>
    </row>
  </sheetData>
  <sheetProtection/>
  <mergeCells count="11">
    <mergeCell ref="B23:L23"/>
    <mergeCell ref="A5:O5"/>
    <mergeCell ref="A6:O6"/>
    <mergeCell ref="B31:M31"/>
    <mergeCell ref="F9:G9"/>
    <mergeCell ref="H9:I9"/>
    <mergeCell ref="J9:K9"/>
    <mergeCell ref="L9:M9"/>
    <mergeCell ref="L11:M11"/>
    <mergeCell ref="B22:M22"/>
    <mergeCell ref="B24:L24"/>
  </mergeCells>
  <printOptions horizontalCentered="1"/>
  <pageMargins left="0.15748031496062992" right="0.15748031496062992" top="0.7874015748031497" bottom="0.7874015748031497"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2014-08-08T10:33:46Z</cp:lastPrinted>
  <dcterms:created xsi:type="dcterms:W3CDTF">2008-11-25T09:09:54Z</dcterms:created>
  <dcterms:modified xsi:type="dcterms:W3CDTF">2014-12-02T08:31:06Z</dcterms:modified>
  <cp:category/>
  <cp:version/>
  <cp:contentType/>
  <cp:contentStatus/>
</cp:coreProperties>
</file>